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mc:AlternateContent xmlns:mc="http://schemas.openxmlformats.org/markup-compatibility/2006">
    <mc:Choice Requires="x15">
      <x15ac:absPath xmlns:x15ac="http://schemas.microsoft.com/office/spreadsheetml/2010/11/ac" url="/Users/sean/Dropbox (Red Reef Digital)/Red Reef Digital Team Folder/Content/"/>
    </mc:Choice>
  </mc:AlternateContent>
  <bookViews>
    <workbookView xWindow="1040" yWindow="1680" windowWidth="27760" windowHeight="16380" tabRatio="500" xr2:uid="{00000000-000D-0000-FFFF-FFFF00000000}"/>
  </bookViews>
  <sheets>
    <sheet name="Sheet1" sheetId="1" r:id="rId1"/>
  </sheet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2" i="1" l="1"/>
  <c r="B21" i="1"/>
  <c r="B23" i="1" s="1"/>
  <c r="B20" i="1"/>
  <c r="B19" i="1"/>
  <c r="B25" i="1" l="1"/>
  <c r="B27" i="1"/>
  <c r="B26" i="1"/>
</calcChain>
</file>

<file path=xl/sharedStrings.xml><?xml version="1.0" encoding="utf-8"?>
<sst xmlns="http://schemas.openxmlformats.org/spreadsheetml/2006/main" count="24" uniqueCount="24">
  <si>
    <t>By Red Reef Digital</t>
  </si>
  <si>
    <t>Sample</t>
  </si>
  <si>
    <t>Instructions: Add your monthly marketing and sales costs in the table above for each month. Add the number of new customers acquired each month, and your CPA will be calculated for each month automatically.</t>
  </si>
  <si>
    <t>Customer Lifetime Value Calculation Sheet</t>
  </si>
  <si>
    <t>Customer Information</t>
  </si>
  <si>
    <t>Purchase Information</t>
  </si>
  <si>
    <t>Unique Customers</t>
  </si>
  <si>
    <t>Year Ago Customers</t>
  </si>
  <si>
    <t>Returning Customers</t>
  </si>
  <si>
    <t>Total Revenue</t>
  </si>
  <si>
    <t>Total Purchases</t>
  </si>
  <si>
    <t>Gross Margin</t>
  </si>
  <si>
    <t>Rate of Discount</t>
  </si>
  <si>
    <t>Derived Information</t>
  </si>
  <si>
    <t>Average Purchase Price</t>
  </si>
  <si>
    <t>Customer Retention Rate</t>
  </si>
  <si>
    <t>Average Revenue Per Customer</t>
  </si>
  <si>
    <t>Simple LTV</t>
  </si>
  <si>
    <t>Average Purchase Frequency</t>
  </si>
  <si>
    <t>Average Customer Lifespan (years)</t>
  </si>
  <si>
    <t>Traditional LTV</t>
  </si>
  <si>
    <t>Custom LTV</t>
  </si>
  <si>
    <t>Your Data</t>
  </si>
  <si>
    <t>Download a free marketing metrics guide at: https://reef.red/2FMnzqG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</si>
</sst>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5" formatCode="_(* #,##0_);_(* \(#,##0\);_(* &quot;-&quot;??_);_(@_)"/>
    <numFmt numFmtId="167" formatCode="_(&quot;$&quot;* #,##0_);_(&quot;$&quot;* \(#,##0\);_(&quot;$&quot;* &quot;-&quot;??_);_(@_)"/>
  </numFmts>
  <fonts count="9" x14ac:knownFonts="1">
    <font>
      <sz val="12"/>
      <color theme="1"/>
      <name val="Calibri"/>
      <family val="2"/>
      <scheme val="minor"/>
    </font>
    <font>
      <sz val="12"/>
      <color theme="1"/>
      <name val="Calibri"/>
      <family val="2"/>
      <scheme val="minor"/>
    </font>
    <font>
      <sz val="18"/>
      <color theme="1"/>
      <name val="Calibri"/>
      <family val="2"/>
      <scheme val="minor"/>
    </font>
    <font>
      <sz val="14"/>
      <color theme="1"/>
      <name val="Calibri"/>
      <family val="2"/>
      <scheme val="minor"/>
    </font>
    <font>
      <b/>
      <sz val="14"/>
      <color theme="1"/>
      <name val="Calibri"/>
      <family val="2"/>
      <scheme val="minor"/>
    </font>
    <font>
      <sz val="12"/>
      <color theme="1" tint="0.249977111117893"/>
      <name val="Calibri"/>
      <family val="2"/>
      <scheme val="minor"/>
    </font>
    <font>
      <i/>
      <sz val="14"/>
      <color theme="1" tint="0.249977111117893"/>
      <name val="Calibri"/>
      <scheme val="minor"/>
    </font>
    <font>
      <sz val="14"/>
      <color theme="1" tint="0.249977111117893"/>
      <name val="Calibri"/>
      <scheme val="minor"/>
    </font>
    <font>
      <u/>
      <sz val="12"/>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5">
    <xf numFmtId="0" fontId="0" fillId="0" borderId="0"/>
    <xf numFmtId="44"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7">
    <xf numFmtId="0" fontId="0" fillId="0" borderId="0" xfId="0"/>
    <xf numFmtId="0" fontId="3" fillId="0" borderId="1" xfId="0" applyFont="1" applyBorder="1"/>
    <xf numFmtId="0" fontId="4" fillId="0" borderId="1" xfId="0" applyFont="1" applyBorder="1"/>
    <xf numFmtId="0" fontId="3" fillId="0" borderId="1" xfId="0" applyFont="1" applyBorder="1" applyAlignment="1">
      <alignment horizontal="left" indent="1"/>
    </xf>
    <xf numFmtId="0" fontId="4" fillId="0" borderId="1" xfId="0" applyFont="1" applyBorder="1" applyAlignment="1">
      <alignment horizontal="left" indent="1"/>
    </xf>
    <xf numFmtId="0" fontId="4" fillId="0" borderId="1" xfId="0" applyFont="1" applyBorder="1" applyAlignment="1">
      <alignment horizontal="left"/>
    </xf>
    <xf numFmtId="0" fontId="5" fillId="0" borderId="0" xfId="0" applyFont="1"/>
    <xf numFmtId="0" fontId="6" fillId="2" borderId="1" xfId="0" applyFont="1" applyFill="1" applyBorder="1"/>
    <xf numFmtId="44" fontId="7" fillId="2" borderId="1" xfId="1" applyFont="1" applyFill="1" applyBorder="1"/>
    <xf numFmtId="0" fontId="7" fillId="2" borderId="1" xfId="0" applyFont="1" applyFill="1" applyBorder="1"/>
    <xf numFmtId="0" fontId="4" fillId="3" borderId="1" xfId="0" applyFont="1" applyFill="1" applyBorder="1" applyAlignment="1">
      <alignment horizontal="right"/>
    </xf>
    <xf numFmtId="0" fontId="8" fillId="0" borderId="0" xfId="2"/>
    <xf numFmtId="0" fontId="2" fillId="0" borderId="0" xfId="0" applyFont="1" applyAlignment="1">
      <alignment vertical="center"/>
    </xf>
    <xf numFmtId="9" fontId="7" fillId="2" borderId="1" xfId="4" applyFont="1" applyFill="1" applyBorder="1"/>
    <xf numFmtId="43" fontId="7" fillId="2" borderId="1" xfId="3" applyFont="1" applyFill="1" applyBorder="1"/>
    <xf numFmtId="165" fontId="7" fillId="2" borderId="1" xfId="3" applyNumberFormat="1" applyFont="1" applyFill="1" applyBorder="1"/>
    <xf numFmtId="167" fontId="7" fillId="2" borderId="1" xfId="1" applyNumberFormat="1" applyFont="1" applyFill="1" applyBorder="1"/>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12700</xdr:rowOff>
    </xdr:from>
    <xdr:to>
      <xdr:col>0</xdr:col>
      <xdr:colOff>1783080</xdr:colOff>
      <xdr:row>1</xdr:row>
      <xdr:rowOff>561340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5900"/>
          <a:ext cx="178308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reef.red/2FMnzq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9"/>
  <sheetViews>
    <sheetView tabSelected="1" workbookViewId="0">
      <selection activeCell="G23" sqref="G23"/>
    </sheetView>
  </sheetViews>
  <sheetFormatPr baseColWidth="10" defaultRowHeight="16" x14ac:dyDescent="0.2"/>
  <cols>
    <col min="1" max="1" width="38.6640625" customWidth="1"/>
    <col min="2" max="2" width="14.1640625" bestFit="1" customWidth="1"/>
    <col min="3" max="10" width="13.5" customWidth="1"/>
    <col min="11" max="11" width="14.33203125" customWidth="1"/>
    <col min="12" max="15" width="13.5" customWidth="1"/>
  </cols>
  <sheetData>
    <row r="2" spans="1:3" ht="46" customHeight="1" x14ac:dyDescent="0.2">
      <c r="B2" s="12" t="s">
        <v>3</v>
      </c>
    </row>
    <row r="3" spans="1:3" x14ac:dyDescent="0.2">
      <c r="B3" t="s">
        <v>0</v>
      </c>
    </row>
    <row r="4" spans="1:3" x14ac:dyDescent="0.2">
      <c r="B4" s="11" t="s">
        <v>23</v>
      </c>
    </row>
    <row r="6" spans="1:3" ht="19" x14ac:dyDescent="0.25">
      <c r="A6" s="1"/>
      <c r="B6" s="7" t="s">
        <v>1</v>
      </c>
      <c r="C6" s="10" t="s">
        <v>22</v>
      </c>
    </row>
    <row r="7" spans="1:3" ht="19" x14ac:dyDescent="0.25">
      <c r="A7" s="2" t="s">
        <v>4</v>
      </c>
      <c r="B7" s="8"/>
      <c r="C7" s="1"/>
    </row>
    <row r="8" spans="1:3" ht="19" x14ac:dyDescent="0.25">
      <c r="A8" s="3" t="s">
        <v>6</v>
      </c>
      <c r="B8" s="15">
        <v>340</v>
      </c>
      <c r="C8" s="1"/>
    </row>
    <row r="9" spans="1:3" ht="19" x14ac:dyDescent="0.25">
      <c r="A9" s="3" t="s">
        <v>7</v>
      </c>
      <c r="B9" s="15">
        <v>300</v>
      </c>
      <c r="C9" s="1"/>
    </row>
    <row r="10" spans="1:3" ht="19" x14ac:dyDescent="0.25">
      <c r="A10" s="3" t="s">
        <v>8</v>
      </c>
      <c r="B10" s="15">
        <v>250</v>
      </c>
      <c r="C10" s="1"/>
    </row>
    <row r="11" spans="1:3" ht="19" x14ac:dyDescent="0.25">
      <c r="A11" s="4"/>
      <c r="B11" s="8"/>
      <c r="C11" s="1"/>
    </row>
    <row r="12" spans="1:3" ht="19" x14ac:dyDescent="0.25">
      <c r="A12" s="5" t="s">
        <v>5</v>
      </c>
      <c r="B12" s="8"/>
      <c r="C12" s="1"/>
    </row>
    <row r="13" spans="1:3" ht="19" x14ac:dyDescent="0.25">
      <c r="A13" s="3" t="s">
        <v>9</v>
      </c>
      <c r="B13" s="16">
        <v>5400000</v>
      </c>
      <c r="C13" s="1"/>
    </row>
    <row r="14" spans="1:3" ht="19" x14ac:dyDescent="0.25">
      <c r="A14" s="3" t="s">
        <v>10</v>
      </c>
      <c r="B14" s="15">
        <v>420</v>
      </c>
      <c r="C14" s="1"/>
    </row>
    <row r="15" spans="1:3" ht="19" x14ac:dyDescent="0.25">
      <c r="A15" s="3" t="s">
        <v>11</v>
      </c>
      <c r="B15" s="16">
        <v>4000</v>
      </c>
      <c r="C15" s="1"/>
    </row>
    <row r="16" spans="1:3" ht="19" x14ac:dyDescent="0.25">
      <c r="A16" s="3" t="s">
        <v>12</v>
      </c>
      <c r="B16" s="13">
        <v>0.1</v>
      </c>
      <c r="C16" s="1"/>
    </row>
    <row r="17" spans="1:4" ht="19" x14ac:dyDescent="0.25">
      <c r="A17" s="1"/>
      <c r="B17" s="9"/>
      <c r="C17" s="1"/>
    </row>
    <row r="18" spans="1:4" ht="19" x14ac:dyDescent="0.25">
      <c r="A18" s="5" t="s">
        <v>13</v>
      </c>
      <c r="B18" s="9">
        <v>5</v>
      </c>
      <c r="C18" s="1"/>
    </row>
    <row r="19" spans="1:4" ht="19" x14ac:dyDescent="0.25">
      <c r="A19" s="1" t="s">
        <v>14</v>
      </c>
      <c r="B19" s="16">
        <f>B13/B14</f>
        <v>12857.142857142857</v>
      </c>
      <c r="C19" s="1"/>
    </row>
    <row r="20" spans="1:4" ht="19" x14ac:dyDescent="0.25">
      <c r="A20" s="1" t="s">
        <v>18</v>
      </c>
      <c r="B20" s="14">
        <f>B14/B8</f>
        <v>1.2352941176470589</v>
      </c>
      <c r="C20" s="1"/>
    </row>
    <row r="21" spans="1:4" ht="19" x14ac:dyDescent="0.25">
      <c r="A21" s="1" t="s">
        <v>15</v>
      </c>
      <c r="B21" s="13">
        <f>B10/B9</f>
        <v>0.83333333333333337</v>
      </c>
      <c r="C21" s="1"/>
    </row>
    <row r="22" spans="1:4" ht="19" x14ac:dyDescent="0.25">
      <c r="A22" s="1" t="s">
        <v>16</v>
      </c>
      <c r="B22" s="16">
        <f>B13/B8</f>
        <v>15882.35294117647</v>
      </c>
      <c r="C22" s="1"/>
      <c r="D22" s="6"/>
    </row>
    <row r="23" spans="1:4" ht="19" x14ac:dyDescent="0.25">
      <c r="A23" s="1" t="s">
        <v>19</v>
      </c>
      <c r="B23" s="14">
        <f>1/(1-B21)</f>
        <v>6.0000000000000018</v>
      </c>
      <c r="C23" s="1"/>
      <c r="D23" s="6"/>
    </row>
    <row r="24" spans="1:4" ht="19" x14ac:dyDescent="0.25">
      <c r="A24" s="1"/>
      <c r="B24" s="16"/>
      <c r="C24" s="1"/>
    </row>
    <row r="25" spans="1:4" ht="19" x14ac:dyDescent="0.25">
      <c r="A25" s="2" t="s">
        <v>17</v>
      </c>
      <c r="B25" s="16">
        <f>B22*B20</f>
        <v>19619.377162629757</v>
      </c>
      <c r="C25" s="1"/>
    </row>
    <row r="26" spans="1:4" ht="19" x14ac:dyDescent="0.25">
      <c r="A26" s="2" t="s">
        <v>20</v>
      </c>
      <c r="B26" s="16">
        <f>B15*(B21/(1+B16-B21))</f>
        <v>12499.999999999998</v>
      </c>
      <c r="C26" s="1"/>
    </row>
    <row r="27" spans="1:4" ht="19" x14ac:dyDescent="0.25">
      <c r="A27" s="2" t="s">
        <v>21</v>
      </c>
      <c r="B27" s="16">
        <f>B19*B20*B23*(B15/B19)</f>
        <v>29647.058823529424</v>
      </c>
      <c r="C27" s="1"/>
    </row>
    <row r="29" spans="1:4" x14ac:dyDescent="0.2">
      <c r="A29" t="s">
        <v>2</v>
      </c>
    </row>
  </sheetData>
  <hyperlinks>
    <hyperlink ref="B4" r:id="rId1" xr:uid="{00000000-0004-0000-0000-000000000000}"/>
  </hyperlinks>
  <pageMargins left="0.7" right="0.7" top="0.75" bottom="0.75" header="0.3" footer="0.3"/>
  <pageSetup orientation="portrait" horizontalDpi="0" verticalDpi="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Sean Tibor</cp:lastModifiedBy>
  <dcterms:created xsi:type="dcterms:W3CDTF">2016-07-28T16:04:49Z</dcterms:created>
  <dcterms:modified xsi:type="dcterms:W3CDTF">2018-03-02T20:40:29Z</dcterms:modified>
</cp:coreProperties>
</file>